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0"/>
  </bookViews>
  <sheets>
    <sheet name="BS" sheetId="1" r:id="rId1"/>
    <sheet name="Note" sheetId="2" r:id="rId2"/>
  </sheets>
  <definedNames>
    <definedName name="_xlnm.Print_Area" localSheetId="1">'Note'!$A$1:$M$117</definedName>
  </definedNames>
  <calcPr fullCalcOnLoad="1"/>
</workbook>
</file>

<file path=xl/sharedStrings.xml><?xml version="1.0" encoding="utf-8"?>
<sst xmlns="http://schemas.openxmlformats.org/spreadsheetml/2006/main" count="196" uniqueCount="173">
  <si>
    <t>INDIVIDUAL QUARTER</t>
  </si>
  <si>
    <t>CURRENT</t>
  </si>
  <si>
    <t>QUARTER</t>
  </si>
  <si>
    <t>TO DATE</t>
  </si>
  <si>
    <t>RM'000</t>
  </si>
  <si>
    <t xml:space="preserve"> </t>
  </si>
  <si>
    <t>METROD</t>
  </si>
  <si>
    <t>CONSOLIDATED BALANCE SHEET</t>
  </si>
  <si>
    <t>AS AT</t>
  </si>
  <si>
    <t xml:space="preserve">END OF </t>
  </si>
  <si>
    <t>PRECEDING</t>
  </si>
  <si>
    <t>LAST</t>
  </si>
  <si>
    <t>FINANCIAL</t>
  </si>
  <si>
    <t>YEAR END</t>
  </si>
  <si>
    <t>31/12/2000</t>
  </si>
  <si>
    <t>Investment in associated Companies</t>
  </si>
  <si>
    <t>Long Term Investments</t>
  </si>
  <si>
    <t>Intangible Assets</t>
  </si>
  <si>
    <t>Current Assets</t>
  </si>
  <si>
    <t xml:space="preserve">   Short Term Investments</t>
  </si>
  <si>
    <t xml:space="preserve">   Cash and bank balances</t>
  </si>
  <si>
    <t xml:space="preserve">   Other Debtors, Deposits and Pre-payment</t>
  </si>
  <si>
    <t>Current Liabilities</t>
  </si>
  <si>
    <t xml:space="preserve">   Short Term Borrowings</t>
  </si>
  <si>
    <t xml:space="preserve">   Provision for Taxation</t>
  </si>
  <si>
    <t xml:space="preserve">   Proposed Dividend</t>
  </si>
  <si>
    <t>Net Current Assets or Current Liabilities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</si>
  <si>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</si>
  <si>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</si>
  <si>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</si>
  <si>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</si>
  <si>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</si>
  <si>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</si>
  <si>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</si>
  <si>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</si>
  <si>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</si>
  <si>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</si>
  <si>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</si>
  <si>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</si>
  <si>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Property, plant and equipment</t>
  </si>
  <si>
    <t>Investment property</t>
  </si>
  <si>
    <t>Goodwill on consolidation</t>
  </si>
  <si>
    <t>Other long term assets</t>
  </si>
  <si>
    <t xml:space="preserve">   Inventories</t>
  </si>
  <si>
    <t xml:space="preserve">   Trade Receivables</t>
  </si>
  <si>
    <t xml:space="preserve">   Trade payables</t>
  </si>
  <si>
    <t xml:space="preserve">   Other payables</t>
  </si>
  <si>
    <t>Deferred taxation</t>
  </si>
  <si>
    <t>Notes :</t>
  </si>
  <si>
    <t>1)</t>
  </si>
  <si>
    <t>Accounting Policies</t>
  </si>
  <si>
    <t>2)</t>
  </si>
  <si>
    <t>Exceptional Items</t>
  </si>
  <si>
    <t>3)</t>
  </si>
  <si>
    <t>Extraordinary Items</t>
  </si>
  <si>
    <t>4)</t>
  </si>
  <si>
    <t>Taxation</t>
  </si>
  <si>
    <t>CUMMULATIVE QUARTER</t>
  </si>
  <si>
    <t>CURRENT YEAR</t>
  </si>
  <si>
    <t>PRECEEDING YEAR</t>
  </si>
  <si>
    <t xml:space="preserve">CURRENT YEAR </t>
  </si>
  <si>
    <t>CORRESPONDING QUARTER</t>
  </si>
  <si>
    <t>CORRESPONDING PERIOD</t>
  </si>
  <si>
    <t>(RM'000)</t>
  </si>
  <si>
    <t>The tax figure contain the following:</t>
  </si>
  <si>
    <t xml:space="preserve">- Current period  </t>
  </si>
  <si>
    <t>- Over / under provision for previous</t>
  </si>
  <si>
    <t>-</t>
  </si>
  <si>
    <t xml:space="preserve"> years</t>
  </si>
  <si>
    <t>- Transfer to/(from) deferred taxation</t>
  </si>
  <si>
    <t>5)</t>
  </si>
  <si>
    <t>6)</t>
  </si>
  <si>
    <t>7)</t>
  </si>
  <si>
    <t>Purchase/Disposal of Quoted Securities</t>
  </si>
  <si>
    <t>a.</t>
  </si>
  <si>
    <t>There were no purchases / sales of quoted securities for the current financial period to-date.</t>
  </si>
  <si>
    <t>b.</t>
  </si>
  <si>
    <t>There were no investments in quoted shares as at end of the reporting period.</t>
  </si>
  <si>
    <t>8)</t>
  </si>
  <si>
    <t>Changes in the Composition of the Group</t>
  </si>
  <si>
    <t>9)</t>
  </si>
  <si>
    <t>Corporate Proposals</t>
  </si>
  <si>
    <t>10)</t>
  </si>
  <si>
    <t>Seasonal or Cyclic Factors</t>
  </si>
  <si>
    <t>The business operations of the Group are not materially affected by any seasonal or cyclical factors.</t>
  </si>
  <si>
    <t>11)</t>
  </si>
  <si>
    <t>12)</t>
  </si>
  <si>
    <t>Group Borrowings and Debt Securities</t>
  </si>
  <si>
    <t>Amount</t>
  </si>
  <si>
    <t>Denominated in Foreign Currency</t>
  </si>
  <si>
    <t>Foreign</t>
  </si>
  <si>
    <t>Foreign Currency</t>
  </si>
  <si>
    <t>Secured/</t>
  </si>
  <si>
    <t>Currency</t>
  </si>
  <si>
    <t>Amount (000)</t>
  </si>
  <si>
    <t>Unsecured</t>
  </si>
  <si>
    <t>Long-term borrowings</t>
  </si>
  <si>
    <t>N.A.</t>
  </si>
  <si>
    <t>Short-term borrowings:</t>
  </si>
  <si>
    <t>- Banker acceptance</t>
  </si>
  <si>
    <t>- Bank overdraft</t>
  </si>
  <si>
    <t>13)</t>
  </si>
  <si>
    <t>Contingent Liabilities</t>
  </si>
  <si>
    <t>14)</t>
  </si>
  <si>
    <t>Off Balance Sheet Financial Instruments</t>
  </si>
  <si>
    <t>15)</t>
  </si>
  <si>
    <t>Material Litigations</t>
  </si>
  <si>
    <t>16)</t>
  </si>
  <si>
    <t>Segmental Information</t>
  </si>
  <si>
    <t>17)</t>
  </si>
  <si>
    <t>Material Changes in Quarterly Results</t>
  </si>
  <si>
    <t>18)</t>
  </si>
  <si>
    <t>Review of the Performance of the Company and its Principal Subsidiaries</t>
  </si>
  <si>
    <t>19)</t>
  </si>
  <si>
    <t>Current year prospects</t>
  </si>
  <si>
    <t>20)</t>
  </si>
  <si>
    <t>Profit Forecast and Profit Guarantee</t>
  </si>
  <si>
    <t>There were no profit forecast or profit guarantees issued during the financial period to-date.</t>
  </si>
  <si>
    <t>21)</t>
  </si>
  <si>
    <t>Dividend</t>
  </si>
  <si>
    <t>No dividend has been proposed till date for the current year.</t>
  </si>
  <si>
    <t>Material subsequent events</t>
  </si>
  <si>
    <t xml:space="preserve">The effective tax rate for the quarter and for the financial year-to-date  was lower than the statutory tax </t>
  </si>
  <si>
    <t xml:space="preserve">There were no changes in the composition of the group for the current financial period to-date  </t>
  </si>
  <si>
    <t xml:space="preserve">including business combination, acquisition or disposal of subsidiaries and long-term investments,  </t>
  </si>
  <si>
    <t>restructuring and discontinuing operations.</t>
  </si>
  <si>
    <t xml:space="preserve">There were no issuances and repayment of debt and equity securities, share buy-backs, share  </t>
  </si>
  <si>
    <t>period to-date.</t>
  </si>
  <si>
    <t xml:space="preserve">No segmental analysis is prepared as the Group is principally engaged in the manufacturing and sales </t>
  </si>
  <si>
    <t>of electrical conductivity grade copper wires, rods and strips.</t>
  </si>
  <si>
    <t xml:space="preserve">The accounting policies and methods of computation followed in the quarterly financial statements are </t>
  </si>
  <si>
    <t>similar as compared with the annual financial statements for the financial year 2000.</t>
  </si>
  <si>
    <t>There were no exceptional items for the financial period under review.</t>
  </si>
  <si>
    <t>There were no extraordinary items for the financial period under review.</t>
  </si>
  <si>
    <t>financial period to-date.</t>
  </si>
  <si>
    <t>Issuances and Repayment of Debt and Equity Securities etc</t>
  </si>
  <si>
    <t xml:space="preserve">cancellations, shares held as treasury shares and resale of treasury shares for the current financial </t>
  </si>
  <si>
    <t>Profits/(losses) on sales of unquoted Investments and/or Properties</t>
  </si>
  <si>
    <t>The market remains difficult due to slow recovery in domestic demand, oversupplied construction</t>
  </si>
  <si>
    <t xml:space="preserve">of several units in the cable and wire industry.  The situation is being closely and continuously </t>
  </si>
  <si>
    <t>monitored.</t>
  </si>
  <si>
    <t>rate prevailing in Malaysia due to utilisation of unabsorbed reinvestment allowances during the period.</t>
  </si>
  <si>
    <t>30/9/2001</t>
  </si>
  <si>
    <t>30/9/2000</t>
  </si>
  <si>
    <t>There were no corporate proposals announced but not completed as at 16th November 2001.</t>
  </si>
  <si>
    <t>Group borrowings and debt securities as at 30/09/2001 are as follows:</t>
  </si>
  <si>
    <t>There were no material litigations pending as at 16th November 2001.</t>
  </si>
  <si>
    <t xml:space="preserve">at 2%.  Slow down in exports is adversely impacting  the business environment.   The domestic </t>
  </si>
  <si>
    <t xml:space="preserve">construction sector remains  oversupplied and growth in electric and electronic sectors has slowed </t>
  </si>
  <si>
    <t>down.</t>
  </si>
  <si>
    <t>Credit risks remains significant in the domestic market due to deteriorating financial position</t>
  </si>
  <si>
    <t>There were no financial instruments with off-balance sheet risk as at 16th November 2001.</t>
  </si>
  <si>
    <t>There were no contingent liabilities as at 16th November 2001.</t>
  </si>
  <si>
    <t xml:space="preserve">not been substantially affected by any item, transaction or event of a material and unusual nature as </t>
  </si>
  <si>
    <t>at the date of this report.</t>
  </si>
  <si>
    <t>There were no material events subsequent to the end of financial quarter as at 16th November 2001.</t>
  </si>
  <si>
    <t>turnover of RM157.703 million.  Cumulatively for first nine months, the Group recorded a pre-tax profit</t>
  </si>
  <si>
    <t xml:space="preserve">For the third quarter under review, the Group recorded a pre-tax profit of RM2.136 million and </t>
  </si>
  <si>
    <t>of RM7.664 million with turnover of RM502.333 million.</t>
  </si>
  <si>
    <t>The company is continuing to seek new opportunities in this difficult market environment.</t>
  </si>
  <si>
    <t>context of a challenging market environment.</t>
  </si>
  <si>
    <t xml:space="preserve">sector and intense competition.  The company succeeded in  increasing sales marginally at highly </t>
  </si>
  <si>
    <t xml:space="preserve">competitive prices during the first nine months of the year.  Financial position of many units in the wire </t>
  </si>
  <si>
    <t>debts have been made.</t>
  </si>
  <si>
    <t xml:space="preserve">In the opinion of the Directors, subject to above, the results of the operations for the Group have </t>
  </si>
  <si>
    <t xml:space="preserve">As per Budget 2002, the growth of Malaysian economy in the current year is now projected to be lower </t>
  </si>
  <si>
    <t>profit of RM2.807 million mainly due to lower sales and margins and provisions for bad debts.</t>
  </si>
  <si>
    <t xml:space="preserve">and cable industry deteriorated affecting timely collections. Appropriate provisions for bad and doubtful </t>
  </si>
  <si>
    <t>Pre-tax profit for the quarter of RM2.136 million was lower compared to preceeding quarter pre-tax</t>
  </si>
  <si>
    <t>30/09/2001</t>
  </si>
  <si>
    <t>Net tangible assets per share (RM)</t>
  </si>
  <si>
    <t xml:space="preserve">There were no sales of unquoted investments and/or properties for the current </t>
  </si>
  <si>
    <t>The Board expects the performance of the Group for the financial year 2001 to be satisfactory in the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</si>
</sst>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0.00_);\(0.00\)"/>
    <numFmt numFmtId="167" formatCode="_(* #,##0_);_(* \(#,##0\);_(* &quot;-&quot;??_);_(@_)"/>
    <numFmt numFmtId="168" formatCode="_(* #,##0.0_);_(* \(#,##0.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1" fillId="0" borderId="5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8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4" fontId="8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5" fontId="8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 indent="1"/>
    </xf>
    <xf numFmtId="165" fontId="10" fillId="0" borderId="7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0" borderId="6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167" fontId="0" fillId="0" borderId="0" xfId="15" applyNumberFormat="1" applyFont="1" applyAlignment="1">
      <alignment horizontal="right"/>
    </xf>
    <xf numFmtId="167" fontId="0" fillId="0" borderId="7" xfId="15" applyNumberFormat="1" applyFont="1" applyBorder="1" applyAlignment="1">
      <alignment horizontal="right"/>
    </xf>
    <xf numFmtId="14" fontId="15" fillId="0" borderId="6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5" zoomScaleNormal="75" workbookViewId="0" topLeftCell="A56">
      <selection activeCell="B68" sqref="B68:B69"/>
    </sheetView>
  </sheetViews>
  <sheetFormatPr defaultColWidth="9.140625" defaultRowHeight="12.75"/>
  <cols>
    <col min="1" max="1" width="5.28125" style="0" customWidth="1"/>
    <col min="2" max="2" width="45.7109375" style="0" customWidth="1"/>
    <col min="3" max="3" width="13.140625" style="0" hidden="1" customWidth="1"/>
    <col min="4" max="4" width="3.7109375" style="6" customWidth="1"/>
    <col min="5" max="5" width="12.28125" style="0" customWidth="1"/>
    <col min="6" max="6" width="3.7109375" style="6" customWidth="1"/>
    <col min="7" max="7" width="13.421875" style="0" customWidth="1"/>
  </cols>
  <sheetData>
    <row r="1" spans="2:7" ht="12.75">
      <c r="B1" s="2" t="s">
        <v>6</v>
      </c>
      <c r="G1" s="3"/>
    </row>
    <row r="2" ht="12.75">
      <c r="B2" s="4" t="s">
        <v>7</v>
      </c>
    </row>
    <row r="3" spans="3:7" ht="12.75">
      <c r="C3" s="1" t="s">
        <v>8</v>
      </c>
      <c r="D3" s="7"/>
      <c r="E3" s="1" t="s">
        <v>8</v>
      </c>
      <c r="F3" s="7"/>
      <c r="G3" s="1" t="s">
        <v>8</v>
      </c>
    </row>
    <row r="4" spans="3:7" ht="12.75">
      <c r="C4" s="1" t="s">
        <v>9</v>
      </c>
      <c r="D4" s="7"/>
      <c r="E4" s="1" t="s">
        <v>9</v>
      </c>
      <c r="F4" s="7"/>
      <c r="G4" s="1" t="s">
        <v>10</v>
      </c>
    </row>
    <row r="5" spans="3:7" ht="12.75">
      <c r="C5" s="1" t="s">
        <v>11</v>
      </c>
      <c r="D5" s="7"/>
      <c r="E5" s="1" t="s">
        <v>1</v>
      </c>
      <c r="F5" s="7"/>
      <c r="G5" s="1" t="s">
        <v>12</v>
      </c>
    </row>
    <row r="6" spans="3:7" ht="12.75">
      <c r="C6" s="1" t="s">
        <v>2</v>
      </c>
      <c r="D6" s="7"/>
      <c r="E6" s="1" t="s">
        <v>2</v>
      </c>
      <c r="F6" s="7"/>
      <c r="G6" s="1" t="s">
        <v>13</v>
      </c>
    </row>
    <row r="7" spans="3:7" ht="12.75">
      <c r="C7" s="5"/>
      <c r="D7" s="8"/>
      <c r="E7" s="9" t="s">
        <v>169</v>
      </c>
      <c r="F7" s="7"/>
      <c r="G7" s="9" t="s">
        <v>14</v>
      </c>
    </row>
    <row r="8" spans="3:7" ht="12.75">
      <c r="C8" s="1" t="s">
        <v>4</v>
      </c>
      <c r="D8" s="7"/>
      <c r="E8" s="1" t="s">
        <v>4</v>
      </c>
      <c r="F8" s="7"/>
      <c r="G8" s="1" t="s">
        <v>4</v>
      </c>
    </row>
    <row r="10" spans="1:7" ht="12.75">
      <c r="A10">
        <v>1</v>
      </c>
      <c r="B10" t="s">
        <v>39</v>
      </c>
      <c r="C10" s="10">
        <v>62171</v>
      </c>
      <c r="D10" s="11"/>
      <c r="E10" s="10">
        <v>48979</v>
      </c>
      <c r="F10" s="11"/>
      <c r="G10" s="10">
        <v>53200</v>
      </c>
    </row>
    <row r="11" spans="3:7" ht="12.75">
      <c r="C11" s="10"/>
      <c r="D11" s="11"/>
      <c r="E11" s="10"/>
      <c r="F11" s="11"/>
      <c r="G11" s="10"/>
    </row>
    <row r="12" spans="1:7" ht="12.75">
      <c r="A12">
        <v>2</v>
      </c>
      <c r="B12" t="s">
        <v>40</v>
      </c>
      <c r="C12" s="10"/>
      <c r="D12" s="11"/>
      <c r="E12" s="10">
        <v>0</v>
      </c>
      <c r="F12" s="11"/>
      <c r="G12" s="10">
        <v>0</v>
      </c>
    </row>
    <row r="13" spans="3:7" ht="12.75">
      <c r="C13" s="10"/>
      <c r="D13" s="11"/>
      <c r="E13" s="10"/>
      <c r="F13" s="11"/>
      <c r="G13" s="10"/>
    </row>
    <row r="14" spans="1:7" ht="12.75">
      <c r="A14">
        <v>3</v>
      </c>
      <c r="B14" t="s">
        <v>15</v>
      </c>
      <c r="C14" s="10">
        <v>0</v>
      </c>
      <c r="D14" s="11"/>
      <c r="E14" s="10">
        <v>0</v>
      </c>
      <c r="F14" s="11"/>
      <c r="G14" s="10">
        <v>0</v>
      </c>
    </row>
    <row r="15" spans="3:7" ht="12.75">
      <c r="C15" s="10"/>
      <c r="D15" s="11"/>
      <c r="E15" s="10"/>
      <c r="F15" s="11"/>
      <c r="G15" s="10"/>
    </row>
    <row r="16" spans="1:7" ht="12.75">
      <c r="A16">
        <v>4</v>
      </c>
      <c r="B16" t="s">
        <v>16</v>
      </c>
      <c r="C16" s="10">
        <v>1747</v>
      </c>
      <c r="D16" s="11"/>
      <c r="E16" s="10">
        <v>1747</v>
      </c>
      <c r="F16" s="11"/>
      <c r="G16" s="10">
        <v>1747</v>
      </c>
    </row>
    <row r="17" spans="3:7" ht="12.75">
      <c r="C17" s="10"/>
      <c r="D17" s="11"/>
      <c r="E17" s="10"/>
      <c r="F17" s="11"/>
      <c r="G17" s="10"/>
    </row>
    <row r="18" spans="1:7" ht="12.75">
      <c r="A18">
        <v>5</v>
      </c>
      <c r="B18" t="s">
        <v>41</v>
      </c>
      <c r="C18" s="10"/>
      <c r="D18" s="11"/>
      <c r="E18" s="10">
        <v>0</v>
      </c>
      <c r="F18" s="11"/>
      <c r="G18" s="10">
        <v>0</v>
      </c>
    </row>
    <row r="19" spans="3:7" ht="12.75">
      <c r="C19" s="10"/>
      <c r="D19" s="11"/>
      <c r="E19" s="10"/>
      <c r="F19" s="11"/>
      <c r="G19" s="10"/>
    </row>
    <row r="20" spans="1:7" ht="12.75">
      <c r="A20">
        <v>6</v>
      </c>
      <c r="B20" t="s">
        <v>17</v>
      </c>
      <c r="C20" s="10"/>
      <c r="D20" s="11"/>
      <c r="E20" s="10">
        <v>0</v>
      </c>
      <c r="F20" s="11"/>
      <c r="G20" s="10">
        <v>0</v>
      </c>
    </row>
    <row r="21" spans="3:7" ht="12.75">
      <c r="C21" s="10"/>
      <c r="D21" s="11"/>
      <c r="E21" s="10"/>
      <c r="F21" s="11"/>
      <c r="G21" s="10"/>
    </row>
    <row r="22" spans="1:7" ht="12.75">
      <c r="A22">
        <v>7</v>
      </c>
      <c r="B22" t="s">
        <v>42</v>
      </c>
      <c r="C22" s="10"/>
      <c r="D22" s="11"/>
      <c r="E22" s="10">
        <v>0</v>
      </c>
      <c r="F22" s="11"/>
      <c r="G22" s="10">
        <v>0</v>
      </c>
    </row>
    <row r="23" spans="3:7" ht="12.75">
      <c r="C23" s="10"/>
      <c r="D23" s="11"/>
      <c r="E23" s="10"/>
      <c r="F23" s="11"/>
      <c r="G23" s="10"/>
    </row>
    <row r="24" spans="1:7" ht="12.75">
      <c r="A24">
        <v>8</v>
      </c>
      <c r="B24" t="s">
        <v>18</v>
      </c>
      <c r="C24" s="10"/>
      <c r="D24" s="11"/>
      <c r="E24" s="10"/>
      <c r="F24" s="11"/>
      <c r="G24" s="10"/>
    </row>
    <row r="25" spans="2:7" ht="12.75">
      <c r="B25" t="s">
        <v>43</v>
      </c>
      <c r="C25" s="12">
        <v>39904</v>
      </c>
      <c r="D25" s="11"/>
      <c r="E25" s="13">
        <v>35980</v>
      </c>
      <c r="F25" s="11"/>
      <c r="G25" s="12">
        <v>78153</v>
      </c>
    </row>
    <row r="26" spans="2:7" ht="12.75">
      <c r="B26" t="s">
        <v>44</v>
      </c>
      <c r="C26" s="14">
        <v>39624</v>
      </c>
      <c r="D26" s="11"/>
      <c r="E26" s="14">
        <v>66996</v>
      </c>
      <c r="F26" s="11"/>
      <c r="G26" s="14">
        <v>44006</v>
      </c>
    </row>
    <row r="27" spans="2:7" ht="12.75">
      <c r="B27" t="s">
        <v>19</v>
      </c>
      <c r="C27" s="14">
        <v>53800</v>
      </c>
      <c r="D27" s="11"/>
      <c r="E27" s="14">
        <v>12500</v>
      </c>
      <c r="F27" s="11"/>
      <c r="G27" s="14">
        <v>51000</v>
      </c>
    </row>
    <row r="28" spans="2:7" ht="12.75">
      <c r="B28" t="s">
        <v>20</v>
      </c>
      <c r="C28" s="14">
        <f>305+919</f>
        <v>1224</v>
      </c>
      <c r="D28" s="11"/>
      <c r="E28" s="14">
        <v>2278</v>
      </c>
      <c r="F28" s="11"/>
      <c r="G28" s="14">
        <v>6740</v>
      </c>
    </row>
    <row r="29" spans="2:7" ht="12.75">
      <c r="B29" t="s">
        <v>21</v>
      </c>
      <c r="C29" s="15">
        <v>1271</v>
      </c>
      <c r="D29" s="11"/>
      <c r="E29" s="15">
        <v>2588</v>
      </c>
      <c r="F29" s="11"/>
      <c r="G29" s="15">
        <v>2111</v>
      </c>
    </row>
    <row r="30" spans="3:7" ht="12.75">
      <c r="C30" s="14">
        <f>SUM(C25:C29)</f>
        <v>135823</v>
      </c>
      <c r="D30" s="11"/>
      <c r="E30" s="16">
        <f>SUM(E25:E29)</f>
        <v>120342</v>
      </c>
      <c r="F30" s="11"/>
      <c r="G30" s="16">
        <f>SUM(G25:G29)</f>
        <v>182010</v>
      </c>
    </row>
    <row r="31" spans="1:7" ht="12.75">
      <c r="A31" t="s">
        <v>5</v>
      </c>
      <c r="C31" s="14"/>
      <c r="D31" s="11"/>
      <c r="E31" s="14"/>
      <c r="F31" s="11"/>
      <c r="G31" s="14"/>
    </row>
    <row r="32" spans="1:7" ht="12.75">
      <c r="A32">
        <v>9</v>
      </c>
      <c r="B32" t="s">
        <v>22</v>
      </c>
      <c r="C32" s="14"/>
      <c r="D32" s="11"/>
      <c r="E32" s="14"/>
      <c r="F32" s="11"/>
      <c r="G32" s="14"/>
    </row>
    <row r="33" spans="2:7" ht="12.75">
      <c r="B33" t="s">
        <v>45</v>
      </c>
      <c r="C33" s="14">
        <v>44163</v>
      </c>
      <c r="D33" s="11"/>
      <c r="E33" s="14">
        <v>-55202</v>
      </c>
      <c r="F33" s="11"/>
      <c r="G33" s="14">
        <v>86820</v>
      </c>
    </row>
    <row r="34" spans="2:7" ht="12.75">
      <c r="B34" t="s">
        <v>46</v>
      </c>
      <c r="C34" s="14">
        <v>14905</v>
      </c>
      <c r="D34" s="11"/>
      <c r="E34" s="14">
        <v>8270</v>
      </c>
      <c r="F34" s="11"/>
      <c r="G34" s="14">
        <v>6727</v>
      </c>
    </row>
    <row r="35" spans="2:7" ht="12.75">
      <c r="B35" t="s">
        <v>23</v>
      </c>
      <c r="C35" s="14">
        <v>15303</v>
      </c>
      <c r="D35" s="11"/>
      <c r="E35" s="14">
        <v>80658</v>
      </c>
      <c r="F35" s="11"/>
      <c r="G35" s="14">
        <v>8476</v>
      </c>
    </row>
    <row r="36" spans="2:7" ht="12.75">
      <c r="B36" t="s">
        <v>24</v>
      </c>
      <c r="C36" s="14">
        <v>1770</v>
      </c>
      <c r="D36" s="11"/>
      <c r="E36" s="14">
        <v>550</v>
      </c>
      <c r="F36" s="11"/>
      <c r="G36" s="14">
        <v>633</v>
      </c>
    </row>
    <row r="37" spans="2:7" ht="12.75">
      <c r="B37" t="s">
        <v>25</v>
      </c>
      <c r="C37" s="15">
        <v>4000</v>
      </c>
      <c r="D37" s="11"/>
      <c r="E37" s="15">
        <v>0</v>
      </c>
      <c r="F37" s="11"/>
      <c r="G37" s="15">
        <v>4000</v>
      </c>
    </row>
    <row r="38" spans="3:7" ht="12.75">
      <c r="C38" s="15">
        <f>SUM(C33:C37)</f>
        <v>80141</v>
      </c>
      <c r="D38" s="11"/>
      <c r="E38" s="15">
        <f>SUM(E33:E37)</f>
        <v>34276</v>
      </c>
      <c r="F38" s="11"/>
      <c r="G38" s="15">
        <f>SUM(G33:G37)</f>
        <v>106656</v>
      </c>
    </row>
    <row r="39" spans="3:7" ht="12.75">
      <c r="C39" s="10"/>
      <c r="D39" s="11"/>
      <c r="E39" s="10"/>
      <c r="F39" s="11"/>
      <c r="G39" s="10"/>
    </row>
    <row r="40" spans="1:7" ht="12.75">
      <c r="A40">
        <v>10</v>
      </c>
      <c r="B40" t="s">
        <v>26</v>
      </c>
      <c r="C40" s="10">
        <f>+C30-C38</f>
        <v>55682</v>
      </c>
      <c r="D40" s="11"/>
      <c r="E40" s="10">
        <v>86066</v>
      </c>
      <c r="F40" s="11"/>
      <c r="G40" s="10">
        <f>+G30-G38</f>
        <v>75354</v>
      </c>
    </row>
    <row r="41" spans="3:7" ht="13.5" thickBot="1">
      <c r="C41" s="17">
        <f>+C10+C14+C16+C20+C40</f>
        <v>119600</v>
      </c>
      <c r="D41" s="18"/>
      <c r="E41" s="17">
        <f>+E10+E14+E16+E20+E40</f>
        <v>136792</v>
      </c>
      <c r="F41" s="18"/>
      <c r="G41" s="17">
        <f>+G10+G14+G16+G20+G40</f>
        <v>130301</v>
      </c>
    </row>
    <row r="42" spans="3:7" ht="13.5" thickTop="1">
      <c r="C42" s="10"/>
      <c r="D42" s="11"/>
      <c r="E42" s="10"/>
      <c r="F42" s="11"/>
      <c r="G42" s="10"/>
    </row>
    <row r="43" spans="1:7" ht="12.75">
      <c r="A43">
        <v>11</v>
      </c>
      <c r="B43" t="s">
        <v>27</v>
      </c>
      <c r="C43" s="10"/>
      <c r="D43" s="11"/>
      <c r="E43" s="10"/>
      <c r="F43" s="11"/>
      <c r="G43" s="10"/>
    </row>
    <row r="44" spans="2:7" ht="12.75">
      <c r="B44" t="s">
        <v>28</v>
      </c>
      <c r="C44" s="10">
        <v>40000</v>
      </c>
      <c r="D44" s="11"/>
      <c r="E44" s="10">
        <v>40000</v>
      </c>
      <c r="F44" s="11"/>
      <c r="G44" s="10">
        <v>40000</v>
      </c>
    </row>
    <row r="45" spans="2:7" ht="12.75">
      <c r="B45" s="19" t="s">
        <v>29</v>
      </c>
      <c r="C45" s="10"/>
      <c r="D45" s="11"/>
      <c r="E45" s="10"/>
      <c r="F45" s="11"/>
      <c r="G45" s="10"/>
    </row>
    <row r="46" spans="2:7" ht="12.75">
      <c r="B46" t="s">
        <v>30</v>
      </c>
      <c r="C46" s="12">
        <v>16200</v>
      </c>
      <c r="D46" s="11"/>
      <c r="E46" s="11">
        <v>16200</v>
      </c>
      <c r="F46" s="11"/>
      <c r="G46" s="11">
        <v>16200</v>
      </c>
    </row>
    <row r="47" spans="2:7" ht="12.75">
      <c r="B47" t="s">
        <v>31</v>
      </c>
      <c r="C47" s="14"/>
      <c r="D47" s="11"/>
      <c r="E47" s="11">
        <v>0</v>
      </c>
      <c r="F47" s="11"/>
      <c r="G47" s="11">
        <v>0</v>
      </c>
    </row>
    <row r="48" spans="2:7" ht="12.75">
      <c r="B48" t="s">
        <v>32</v>
      </c>
      <c r="C48" s="14"/>
      <c r="D48" s="11"/>
      <c r="E48" s="11">
        <v>0</v>
      </c>
      <c r="F48" s="11"/>
      <c r="G48" s="11">
        <v>0</v>
      </c>
    </row>
    <row r="49" spans="2:7" ht="12.75">
      <c r="B49" t="s">
        <v>33</v>
      </c>
      <c r="C49" s="14"/>
      <c r="D49" s="11"/>
      <c r="E49" s="11">
        <v>0</v>
      </c>
      <c r="F49" s="11"/>
      <c r="G49" s="11">
        <v>0</v>
      </c>
    </row>
    <row r="50" spans="2:9" ht="12.75">
      <c r="B50" t="s">
        <v>34</v>
      </c>
      <c r="C50" s="14">
        <v>59874</v>
      </c>
      <c r="D50" s="11"/>
      <c r="E50" s="11">
        <v>75950</v>
      </c>
      <c r="F50" s="11"/>
      <c r="G50" s="11">
        <f>73114-4000</f>
        <v>69114</v>
      </c>
      <c r="I50" s="10" t="s">
        <v>5</v>
      </c>
    </row>
    <row r="51" spans="2:7" ht="12.75">
      <c r="B51" t="s">
        <v>35</v>
      </c>
      <c r="C51" s="15"/>
      <c r="D51" s="11"/>
      <c r="E51" s="20">
        <v>0</v>
      </c>
      <c r="F51" s="11"/>
      <c r="G51" s="20">
        <v>0</v>
      </c>
    </row>
    <row r="52" spans="3:7" ht="12.75">
      <c r="C52" s="10" t="e">
        <f>+#REF!+C44</f>
        <v>#REF!</v>
      </c>
      <c r="D52" s="11"/>
      <c r="E52" s="10">
        <f>SUM(E44:E51)</f>
        <v>132150</v>
      </c>
      <c r="F52" s="11"/>
      <c r="G52" s="10">
        <f>SUM(G44:G51)</f>
        <v>125314</v>
      </c>
    </row>
    <row r="53" spans="3:7" ht="12.75">
      <c r="C53" s="10"/>
      <c r="D53" s="11"/>
      <c r="E53" s="10"/>
      <c r="F53" s="11"/>
      <c r="G53" s="10"/>
    </row>
    <row r="54" spans="1:7" ht="12.75">
      <c r="A54">
        <v>12</v>
      </c>
      <c r="B54" t="s">
        <v>36</v>
      </c>
      <c r="C54" s="10">
        <v>0</v>
      </c>
      <c r="D54" s="11"/>
      <c r="E54" s="10">
        <v>0</v>
      </c>
      <c r="F54" s="11"/>
      <c r="G54" s="10">
        <v>0</v>
      </c>
    </row>
    <row r="55" spans="3:7" ht="12.75">
      <c r="C55" s="10"/>
      <c r="D55" s="11"/>
      <c r="E55" s="10"/>
      <c r="F55" s="11"/>
      <c r="G55" s="10"/>
    </row>
    <row r="56" spans="1:7" ht="12.75">
      <c r="A56">
        <v>13</v>
      </c>
      <c r="B56" t="s">
        <v>37</v>
      </c>
      <c r="C56" s="10">
        <v>0</v>
      </c>
      <c r="D56" s="11"/>
      <c r="E56" s="10">
        <v>0</v>
      </c>
      <c r="F56" s="11"/>
      <c r="G56" s="10">
        <v>0</v>
      </c>
    </row>
    <row r="57" spans="3:7" ht="12.75">
      <c r="C57" s="10"/>
      <c r="D57" s="11"/>
      <c r="E57" s="10"/>
      <c r="F57" s="11"/>
      <c r="G57" s="10"/>
    </row>
    <row r="58" spans="1:7" ht="12.75">
      <c r="A58">
        <v>14</v>
      </c>
      <c r="B58" t="s">
        <v>38</v>
      </c>
      <c r="C58" s="10">
        <v>3526</v>
      </c>
      <c r="D58" s="11"/>
      <c r="E58" s="10">
        <v>1597</v>
      </c>
      <c r="F58" s="11"/>
      <c r="G58" s="10">
        <f>1438</f>
        <v>1438</v>
      </c>
    </row>
    <row r="59" spans="3:7" ht="12.75">
      <c r="C59" s="10"/>
      <c r="D59" s="11"/>
      <c r="E59" s="10"/>
      <c r="F59" s="11"/>
      <c r="G59" s="10"/>
    </row>
    <row r="60" spans="1:7" ht="12.75">
      <c r="A60">
        <v>15</v>
      </c>
      <c r="B60" t="s">
        <v>47</v>
      </c>
      <c r="C60" s="10">
        <v>3526</v>
      </c>
      <c r="D60" s="11"/>
      <c r="E60" s="10">
        <v>3045</v>
      </c>
      <c r="F60" s="11"/>
      <c r="G60" s="10">
        <f>3549</f>
        <v>3549</v>
      </c>
    </row>
    <row r="61" spans="3:7" ht="13.5" thickBot="1">
      <c r="C61" s="17" t="e">
        <f>SUM(C52:C60)</f>
        <v>#REF!</v>
      </c>
      <c r="D61" s="18"/>
      <c r="E61" s="17">
        <f>SUM(E52:E60)</f>
        <v>136792</v>
      </c>
      <c r="F61" s="18"/>
      <c r="G61" s="17">
        <f>SUM(G52:G60)</f>
        <v>130301</v>
      </c>
    </row>
    <row r="62" spans="3:7" ht="13.5" hidden="1" thickTop="1">
      <c r="C62" s="10" t="e">
        <f>+C41-C61</f>
        <v>#REF!</v>
      </c>
      <c r="D62" s="11"/>
      <c r="E62" s="10">
        <f>+E41-E61</f>
        <v>0</v>
      </c>
      <c r="F62" s="11"/>
      <c r="G62" s="10">
        <f>+G41-G61</f>
        <v>0</v>
      </c>
    </row>
    <row r="63" spans="3:7" ht="13.5" thickTop="1">
      <c r="C63" s="10"/>
      <c r="D63" s="11"/>
      <c r="E63" s="10"/>
      <c r="F63" s="11"/>
      <c r="G63" s="10"/>
    </row>
    <row r="64" spans="3:7" ht="12.75">
      <c r="C64" s="10"/>
      <c r="D64" s="11"/>
      <c r="E64" s="10"/>
      <c r="F64" s="11"/>
      <c r="G64" s="10"/>
    </row>
    <row r="65" spans="1:7" ht="12.75">
      <c r="A65">
        <v>12</v>
      </c>
      <c r="B65" t="s">
        <v>170</v>
      </c>
      <c r="C65" s="21" t="e">
        <f>+C52/40000</f>
        <v>#REF!</v>
      </c>
      <c r="D65" s="22"/>
      <c r="E65" s="21">
        <v>3.3</v>
      </c>
      <c r="F65" s="23"/>
      <c r="G65" s="21">
        <v>3.13</v>
      </c>
    </row>
  </sheetData>
  <printOptions horizontalCentered="1"/>
  <pageMargins left="0.76" right="0.41" top="0.38" bottom="0.34" header="0.25" footer="0.19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75" zoomScaleNormal="75" workbookViewId="0" topLeftCell="A92">
      <selection activeCell="N114" sqref="N114"/>
    </sheetView>
  </sheetViews>
  <sheetFormatPr defaultColWidth="9.140625" defaultRowHeight="12.75"/>
  <cols>
    <col min="1" max="1" width="3.7109375" style="47" customWidth="1"/>
    <col min="2" max="2" width="3.8515625" style="25" customWidth="1"/>
    <col min="3" max="3" width="13.7109375" style="25" customWidth="1"/>
    <col min="4" max="4" width="8.7109375" style="25" customWidth="1"/>
    <col min="5" max="5" width="8.28125" style="25" customWidth="1"/>
    <col min="6" max="6" width="2.00390625" style="25" customWidth="1"/>
    <col min="7" max="7" width="11.7109375" style="25" customWidth="1"/>
    <col min="8" max="8" width="1.7109375" style="25" customWidth="1"/>
    <col min="9" max="9" width="17.00390625" style="25" customWidth="1"/>
    <col min="10" max="10" width="1.57421875" style="25" customWidth="1"/>
    <col min="11" max="11" width="10.28125" style="25" customWidth="1"/>
    <col min="12" max="12" width="1.1484375" style="25" hidden="1" customWidth="1"/>
    <col min="13" max="13" width="15.8515625" style="25" customWidth="1"/>
    <col min="14" max="16384" width="7.8515625" style="25" customWidth="1"/>
  </cols>
  <sheetData>
    <row r="1" ht="15">
      <c r="A1" s="24" t="s">
        <v>48</v>
      </c>
    </row>
    <row r="2" ht="9.75" customHeight="1">
      <c r="A2" s="24"/>
    </row>
    <row r="3" spans="1:2" ht="15.75">
      <c r="A3" s="26" t="s">
        <v>49</v>
      </c>
      <c r="B3" s="27" t="s">
        <v>50</v>
      </c>
    </row>
    <row r="4" s="28" customFormat="1" ht="14.25">
      <c r="B4" s="28" t="s">
        <v>130</v>
      </c>
    </row>
    <row r="5" spans="1:2" s="28" customFormat="1" ht="15">
      <c r="A5" s="26"/>
      <c r="B5" s="28" t="s">
        <v>131</v>
      </c>
    </row>
    <row r="6" s="28" customFormat="1" ht="12" customHeight="1">
      <c r="A6" s="26"/>
    </row>
    <row r="7" spans="1:2" s="28" customFormat="1" ht="15" customHeight="1">
      <c r="A7" s="26" t="s">
        <v>51</v>
      </c>
      <c r="B7" s="27" t="s">
        <v>52</v>
      </c>
    </row>
    <row r="8" s="28" customFormat="1" ht="14.25">
      <c r="B8" s="28" t="s">
        <v>132</v>
      </c>
    </row>
    <row r="9" s="28" customFormat="1" ht="11.25" customHeight="1">
      <c r="A9" s="26"/>
    </row>
    <row r="10" spans="1:2" s="28" customFormat="1" ht="15" customHeight="1">
      <c r="A10" s="26" t="s">
        <v>53</v>
      </c>
      <c r="B10" s="27" t="s">
        <v>54</v>
      </c>
    </row>
    <row r="11" s="28" customFormat="1" ht="14.25">
      <c r="B11" s="28" t="s">
        <v>133</v>
      </c>
    </row>
    <row r="12" s="28" customFormat="1" ht="9" customHeight="1">
      <c r="A12" s="26"/>
    </row>
    <row r="13" spans="1:2" s="28" customFormat="1" ht="15" customHeight="1">
      <c r="A13" s="26" t="s">
        <v>55</v>
      </c>
      <c r="B13" s="27" t="s">
        <v>56</v>
      </c>
    </row>
    <row r="14" spans="1:13" s="29" customFormat="1" ht="15" customHeight="1">
      <c r="A14" s="48"/>
      <c r="B14" s="49"/>
      <c r="G14" s="58" t="s">
        <v>0</v>
      </c>
      <c r="H14" s="59"/>
      <c r="I14" s="60"/>
      <c r="K14" s="58" t="s">
        <v>57</v>
      </c>
      <c r="L14" s="59"/>
      <c r="M14" s="60"/>
    </row>
    <row r="15" spans="1:13" s="28" customFormat="1" ht="15" customHeight="1">
      <c r="A15" s="26"/>
      <c r="B15" s="27"/>
      <c r="F15" s="29"/>
      <c r="G15" s="50" t="s">
        <v>58</v>
      </c>
      <c r="H15" s="50"/>
      <c r="I15" s="50" t="s">
        <v>59</v>
      </c>
      <c r="J15" s="50"/>
      <c r="K15" s="50" t="s">
        <v>60</v>
      </c>
      <c r="L15" s="51"/>
      <c r="M15" s="50" t="s">
        <v>59</v>
      </c>
    </row>
    <row r="16" spans="1:13" s="28" customFormat="1" ht="15" customHeight="1">
      <c r="A16" s="26"/>
      <c r="B16" s="27"/>
      <c r="F16" s="29"/>
      <c r="G16" s="50" t="s">
        <v>2</v>
      </c>
      <c r="H16" s="50"/>
      <c r="I16" s="50" t="s">
        <v>61</v>
      </c>
      <c r="J16" s="50"/>
      <c r="K16" s="50" t="s">
        <v>3</v>
      </c>
      <c r="L16" s="51"/>
      <c r="M16" s="50" t="s">
        <v>62</v>
      </c>
    </row>
    <row r="17" spans="1:13" s="28" customFormat="1" ht="15" customHeight="1">
      <c r="A17" s="26"/>
      <c r="B17" s="27"/>
      <c r="F17" s="30"/>
      <c r="G17" s="55" t="s">
        <v>142</v>
      </c>
      <c r="H17" s="56"/>
      <c r="I17" s="55" t="s">
        <v>143</v>
      </c>
      <c r="J17" s="56"/>
      <c r="K17" s="55" t="s">
        <v>142</v>
      </c>
      <c r="L17" s="56"/>
      <c r="M17" s="55" t="s">
        <v>143</v>
      </c>
    </row>
    <row r="18" spans="6:13" s="28" customFormat="1" ht="14.25">
      <c r="F18" s="30"/>
      <c r="G18" s="56" t="s">
        <v>63</v>
      </c>
      <c r="H18" s="56"/>
      <c r="I18" s="56" t="s">
        <v>63</v>
      </c>
      <c r="J18" s="56"/>
      <c r="K18" s="56" t="s">
        <v>63</v>
      </c>
      <c r="L18" s="57"/>
      <c r="M18" s="56" t="s">
        <v>63</v>
      </c>
    </row>
    <row r="19" spans="2:13" s="28" customFormat="1" ht="14.25">
      <c r="B19" s="19" t="s">
        <v>64</v>
      </c>
      <c r="D19" s="31"/>
      <c r="G19" s="30"/>
      <c r="H19" s="30"/>
      <c r="I19" s="30"/>
      <c r="J19" s="30"/>
      <c r="K19" s="30"/>
      <c r="L19" s="30"/>
      <c r="M19" s="30"/>
    </row>
    <row r="20" spans="2:13" s="28" customFormat="1" ht="14.25">
      <c r="B20" s="32" t="s">
        <v>65</v>
      </c>
      <c r="D20" s="31"/>
      <c r="G20" s="33">
        <v>559</v>
      </c>
      <c r="H20" s="33"/>
      <c r="I20" s="33">
        <v>264</v>
      </c>
      <c r="J20" s="33"/>
      <c r="K20" s="33">
        <v>1332</v>
      </c>
      <c r="M20" s="33">
        <v>700</v>
      </c>
    </row>
    <row r="21" spans="2:13" s="28" customFormat="1" ht="14.25">
      <c r="B21" s="32" t="s">
        <v>66</v>
      </c>
      <c r="D21" s="31"/>
      <c r="G21" s="33" t="s">
        <v>67</v>
      </c>
      <c r="H21" s="33"/>
      <c r="I21" s="33" t="s">
        <v>67</v>
      </c>
      <c r="J21" s="33"/>
      <c r="K21" s="33" t="s">
        <v>67</v>
      </c>
      <c r="M21" s="33" t="s">
        <v>67</v>
      </c>
    </row>
    <row r="22" spans="2:13" s="28" customFormat="1" ht="14.25">
      <c r="B22" s="34" t="s">
        <v>68</v>
      </c>
      <c r="D22" s="31"/>
      <c r="G22" s="33"/>
      <c r="H22" s="33"/>
      <c r="I22" s="33"/>
      <c r="J22" s="33"/>
      <c r="K22" s="33"/>
      <c r="M22" s="33"/>
    </row>
    <row r="23" spans="1:13" s="28" customFormat="1" ht="15">
      <c r="A23" s="26"/>
      <c r="B23" s="32" t="s">
        <v>69</v>
      </c>
      <c r="G23" s="33">
        <v>-245</v>
      </c>
      <c r="H23" s="33"/>
      <c r="I23" s="33">
        <v>549</v>
      </c>
      <c r="J23" s="33"/>
      <c r="K23" s="33">
        <v>-504</v>
      </c>
      <c r="M23" s="33">
        <v>1080</v>
      </c>
    </row>
    <row r="24" spans="1:13" s="28" customFormat="1" ht="15" customHeight="1">
      <c r="A24" s="26"/>
      <c r="G24" s="35">
        <f>SUM(G20:G23)</f>
        <v>314</v>
      </c>
      <c r="H24" s="36"/>
      <c r="I24" s="35">
        <f>SUM(I20:I23)</f>
        <v>813</v>
      </c>
      <c r="J24" s="37"/>
      <c r="K24" s="35">
        <f>SUM(K20:K23)</f>
        <v>828</v>
      </c>
      <c r="M24" s="35">
        <f>SUM(M20:M23)</f>
        <v>1780</v>
      </c>
    </row>
    <row r="25" spans="1:11" s="28" customFormat="1" ht="9" customHeight="1">
      <c r="A25" s="26"/>
      <c r="G25" s="38"/>
      <c r="H25" s="38"/>
      <c r="I25" s="39"/>
      <c r="J25" s="39"/>
      <c r="K25" s="38"/>
    </row>
    <row r="26" spans="1:11" s="28" customFormat="1" ht="12" customHeight="1">
      <c r="A26" s="26"/>
      <c r="B26" s="28" t="s">
        <v>122</v>
      </c>
      <c r="G26" s="38"/>
      <c r="H26" s="38"/>
      <c r="I26" s="39"/>
      <c r="J26" s="39"/>
      <c r="K26" s="38"/>
    </row>
    <row r="27" spans="1:11" s="28" customFormat="1" ht="13.5" customHeight="1">
      <c r="A27" s="26"/>
      <c r="B27" s="28" t="s">
        <v>141</v>
      </c>
      <c r="G27" s="38"/>
      <c r="H27" s="38"/>
      <c r="I27" s="39"/>
      <c r="J27" s="39"/>
      <c r="K27" s="38"/>
    </row>
    <row r="28" spans="1:11" s="28" customFormat="1" ht="12" customHeight="1">
      <c r="A28" s="26"/>
      <c r="G28" s="38"/>
      <c r="H28" s="38"/>
      <c r="I28" s="39"/>
      <c r="J28" s="39"/>
      <c r="K28" s="38"/>
    </row>
    <row r="29" spans="1:2" s="28" customFormat="1" ht="15" customHeight="1">
      <c r="A29" s="26" t="s">
        <v>70</v>
      </c>
      <c r="B29" s="27" t="s">
        <v>137</v>
      </c>
    </row>
    <row r="30" s="28" customFormat="1" ht="14.25">
      <c r="B30" s="28" t="s">
        <v>171</v>
      </c>
    </row>
    <row r="31" s="28" customFormat="1" ht="14.25">
      <c r="B31" s="28" t="s">
        <v>134</v>
      </c>
    </row>
    <row r="32" s="28" customFormat="1" ht="12" customHeight="1">
      <c r="A32" s="26"/>
    </row>
    <row r="33" spans="1:2" s="28" customFormat="1" ht="15" customHeight="1">
      <c r="A33" s="26" t="s">
        <v>71</v>
      </c>
      <c r="B33" s="27" t="s">
        <v>73</v>
      </c>
    </row>
    <row r="34" spans="2:3" s="28" customFormat="1" ht="14.25">
      <c r="B34" s="40" t="s">
        <v>74</v>
      </c>
      <c r="C34" s="28" t="s">
        <v>75</v>
      </c>
    </row>
    <row r="35" spans="1:3" s="28" customFormat="1" ht="15">
      <c r="A35" s="26"/>
      <c r="B35" s="40" t="s">
        <v>76</v>
      </c>
      <c r="C35" s="28" t="s">
        <v>77</v>
      </c>
    </row>
    <row r="36" s="28" customFormat="1" ht="10.5" customHeight="1">
      <c r="A36" s="26"/>
    </row>
    <row r="37" spans="1:2" s="28" customFormat="1" ht="15" customHeight="1">
      <c r="A37" s="26" t="s">
        <v>72</v>
      </c>
      <c r="B37" s="27" t="s">
        <v>79</v>
      </c>
    </row>
    <row r="38" s="28" customFormat="1" ht="14.25">
      <c r="B38" s="28" t="s">
        <v>123</v>
      </c>
    </row>
    <row r="39" spans="1:2" s="28" customFormat="1" ht="15">
      <c r="A39" s="26"/>
      <c r="B39" s="28" t="s">
        <v>124</v>
      </c>
    </row>
    <row r="40" spans="1:2" s="28" customFormat="1" ht="15">
      <c r="A40" s="26"/>
      <c r="B40" s="28" t="s">
        <v>125</v>
      </c>
    </row>
    <row r="41" s="28" customFormat="1" ht="12" customHeight="1">
      <c r="A41" s="26"/>
    </row>
    <row r="42" spans="1:2" s="28" customFormat="1" ht="15" customHeight="1">
      <c r="A42" s="26" t="s">
        <v>78</v>
      </c>
      <c r="B42" s="27" t="s">
        <v>81</v>
      </c>
    </row>
    <row r="43" s="28" customFormat="1" ht="14.25">
      <c r="B43" s="28" t="s">
        <v>144</v>
      </c>
    </row>
    <row r="44" s="28" customFormat="1" ht="9.75" customHeight="1">
      <c r="A44" s="26"/>
    </row>
    <row r="45" spans="1:2" s="28" customFormat="1" ht="15" customHeight="1">
      <c r="A45" s="26" t="s">
        <v>80</v>
      </c>
      <c r="B45" s="27" t="s">
        <v>135</v>
      </c>
    </row>
    <row r="46" s="28" customFormat="1" ht="14.25">
      <c r="B46" s="28" t="s">
        <v>126</v>
      </c>
    </row>
    <row r="47" spans="1:2" s="28" customFormat="1" ht="15">
      <c r="A47" s="26"/>
      <c r="B47" s="28" t="s">
        <v>136</v>
      </c>
    </row>
    <row r="48" spans="1:2" s="28" customFormat="1" ht="15">
      <c r="A48" s="26"/>
      <c r="B48" s="28" t="s">
        <v>127</v>
      </c>
    </row>
    <row r="49" s="28" customFormat="1" ht="12" customHeight="1">
      <c r="A49" s="26"/>
    </row>
    <row r="50" spans="1:2" s="28" customFormat="1" ht="15" customHeight="1">
      <c r="A50" s="26" t="s">
        <v>82</v>
      </c>
      <c r="B50" s="27" t="s">
        <v>87</v>
      </c>
    </row>
    <row r="51" s="28" customFormat="1" ht="14.25">
      <c r="B51" s="28" t="s">
        <v>145</v>
      </c>
    </row>
    <row r="52" spans="1:12" s="28" customFormat="1" ht="15">
      <c r="A52" s="26"/>
      <c r="E52" s="2" t="s">
        <v>88</v>
      </c>
      <c r="F52" s="2"/>
      <c r="G52" s="61" t="s">
        <v>89</v>
      </c>
      <c r="H52" s="61"/>
      <c r="I52" s="61"/>
      <c r="J52" s="5"/>
      <c r="K52" s="19"/>
      <c r="L52" s="2"/>
    </row>
    <row r="53" spans="1:12" s="28" customFormat="1" ht="15">
      <c r="A53" s="26"/>
      <c r="E53" s="2" t="s">
        <v>4</v>
      </c>
      <c r="F53" s="2"/>
      <c r="G53" s="1" t="s">
        <v>90</v>
      </c>
      <c r="H53" s="1"/>
      <c r="I53" s="1" t="s">
        <v>91</v>
      </c>
      <c r="J53" s="1"/>
      <c r="K53" s="1" t="s">
        <v>92</v>
      </c>
      <c r="L53" s="2"/>
    </row>
    <row r="54" spans="1:12" s="28" customFormat="1" ht="15">
      <c r="A54" s="26"/>
      <c r="E54" s="41"/>
      <c r="F54" s="2"/>
      <c r="G54" s="5" t="s">
        <v>93</v>
      </c>
      <c r="H54" s="5"/>
      <c r="I54" s="5" t="s">
        <v>94</v>
      </c>
      <c r="J54" s="5"/>
      <c r="K54" s="5" t="s">
        <v>95</v>
      </c>
      <c r="L54" s="2"/>
    </row>
    <row r="55" spans="1:12" s="28" customFormat="1" ht="15">
      <c r="A55" s="26"/>
      <c r="B55" s="19" t="s">
        <v>96</v>
      </c>
      <c r="C55" s="19"/>
      <c r="D55" s="19"/>
      <c r="E55" s="52">
        <v>0</v>
      </c>
      <c r="F55" s="42"/>
      <c r="G55" s="42" t="s">
        <v>67</v>
      </c>
      <c r="H55" s="42"/>
      <c r="I55" s="42">
        <v>0</v>
      </c>
      <c r="J55" s="42"/>
      <c r="K55" s="42" t="s">
        <v>97</v>
      </c>
      <c r="L55" s="42"/>
    </row>
    <row r="56" spans="1:12" s="28" customFormat="1" ht="15">
      <c r="A56" s="26"/>
      <c r="B56" s="19" t="s">
        <v>98</v>
      </c>
      <c r="C56" s="19"/>
      <c r="D56" s="19"/>
      <c r="E56" s="40"/>
      <c r="F56" s="43"/>
      <c r="G56" s="43"/>
      <c r="H56" s="43"/>
      <c r="I56" s="43"/>
      <c r="J56" s="43"/>
      <c r="L56" s="44"/>
    </row>
    <row r="57" spans="1:12" s="28" customFormat="1" ht="15">
      <c r="A57" s="26"/>
      <c r="B57" s="34" t="s">
        <v>99</v>
      </c>
      <c r="C57" s="19"/>
      <c r="D57" s="19"/>
      <c r="E57" s="53">
        <v>80094</v>
      </c>
      <c r="F57" s="44"/>
      <c r="G57" s="44" t="s">
        <v>67</v>
      </c>
      <c r="H57" s="44"/>
      <c r="I57" s="44">
        <v>0</v>
      </c>
      <c r="J57" s="44"/>
      <c r="K57" s="44" t="s">
        <v>95</v>
      </c>
      <c r="L57" s="44"/>
    </row>
    <row r="58" spans="1:12" s="28" customFormat="1" ht="15">
      <c r="A58" s="26"/>
      <c r="B58" s="34" t="s">
        <v>100</v>
      </c>
      <c r="C58" s="19"/>
      <c r="D58" s="19"/>
      <c r="E58" s="53">
        <v>564</v>
      </c>
      <c r="F58" s="44"/>
      <c r="G58" s="44" t="s">
        <v>67</v>
      </c>
      <c r="H58" s="44"/>
      <c r="I58" s="44">
        <v>0</v>
      </c>
      <c r="J58" s="44"/>
      <c r="K58" s="44" t="s">
        <v>95</v>
      </c>
      <c r="L58" s="44"/>
    </row>
    <row r="59" spans="1:12" s="28" customFormat="1" ht="14.25">
      <c r="A59" s="1"/>
      <c r="B59" s="34"/>
      <c r="C59" s="19"/>
      <c r="D59" s="19"/>
      <c r="E59" s="54">
        <f>SUM(E55:E58)</f>
        <v>80658</v>
      </c>
      <c r="F59" s="44"/>
      <c r="G59" s="44"/>
      <c r="H59" s="44"/>
      <c r="I59" s="44"/>
      <c r="J59" s="44"/>
      <c r="K59" s="45"/>
      <c r="L59" s="45"/>
    </row>
    <row r="60" spans="1:2" s="28" customFormat="1" ht="15" customHeight="1">
      <c r="A60" s="26" t="s">
        <v>85</v>
      </c>
      <c r="B60" s="27" t="s">
        <v>102</v>
      </c>
    </row>
    <row r="61" s="28" customFormat="1" ht="14.25">
      <c r="B61" s="28" t="s">
        <v>152</v>
      </c>
    </row>
    <row r="62" s="28" customFormat="1" ht="12" customHeight="1">
      <c r="A62" s="26"/>
    </row>
    <row r="63" spans="1:2" s="28" customFormat="1" ht="15" customHeight="1">
      <c r="A63" s="26" t="s">
        <v>86</v>
      </c>
      <c r="B63" s="27" t="s">
        <v>104</v>
      </c>
    </row>
    <row r="64" s="28" customFormat="1" ht="14.25">
      <c r="B64" s="28" t="s">
        <v>151</v>
      </c>
    </row>
    <row r="65" s="28" customFormat="1" ht="12" customHeight="1">
      <c r="A65" s="26"/>
    </row>
    <row r="66" spans="1:2" s="28" customFormat="1" ht="15" customHeight="1">
      <c r="A66" s="26" t="s">
        <v>101</v>
      </c>
      <c r="B66" s="27" t="s">
        <v>106</v>
      </c>
    </row>
    <row r="67" s="28" customFormat="1" ht="14.25">
      <c r="B67" s="28" t="s">
        <v>146</v>
      </c>
    </row>
    <row r="68" s="28" customFormat="1" ht="11.25" customHeight="1">
      <c r="A68" s="26"/>
    </row>
    <row r="69" spans="1:2" s="28" customFormat="1" ht="14.25" customHeight="1">
      <c r="A69" s="26" t="s">
        <v>103</v>
      </c>
      <c r="B69" s="27" t="s">
        <v>108</v>
      </c>
    </row>
    <row r="70" s="28" customFormat="1" ht="14.25">
      <c r="B70" s="28" t="s">
        <v>128</v>
      </c>
    </row>
    <row r="71" spans="1:2" s="28" customFormat="1" ht="15">
      <c r="A71" s="26"/>
      <c r="B71" s="28" t="s">
        <v>129</v>
      </c>
    </row>
    <row r="72" s="28" customFormat="1" ht="12" customHeight="1">
      <c r="A72" s="26"/>
    </row>
    <row r="73" spans="1:2" s="28" customFormat="1" ht="15" customHeight="1">
      <c r="A73" s="26" t="s">
        <v>105</v>
      </c>
      <c r="B73" s="27" t="s">
        <v>110</v>
      </c>
    </row>
    <row r="74" spans="1:2" s="28" customFormat="1" ht="15">
      <c r="A74" s="26"/>
      <c r="B74" s="46" t="s">
        <v>168</v>
      </c>
    </row>
    <row r="75" spans="1:2" s="28" customFormat="1" ht="15">
      <c r="A75" s="26"/>
      <c r="B75" s="46" t="s">
        <v>166</v>
      </c>
    </row>
    <row r="76" s="28" customFormat="1" ht="12" customHeight="1">
      <c r="A76" s="26"/>
    </row>
    <row r="77" spans="1:2" s="28" customFormat="1" ht="15" customHeight="1">
      <c r="A77" s="26" t="s">
        <v>107</v>
      </c>
      <c r="B77" s="27" t="s">
        <v>112</v>
      </c>
    </row>
    <row r="78" spans="1:2" s="28" customFormat="1" ht="15" customHeight="1">
      <c r="A78" s="26"/>
      <c r="B78" s="28" t="s">
        <v>157</v>
      </c>
    </row>
    <row r="79" spans="1:2" s="28" customFormat="1" ht="15" customHeight="1">
      <c r="A79" s="26"/>
      <c r="B79" s="28" t="s">
        <v>156</v>
      </c>
    </row>
    <row r="80" spans="1:2" s="28" customFormat="1" ht="15" customHeight="1">
      <c r="A80" s="26"/>
      <c r="B80" s="28" t="s">
        <v>158</v>
      </c>
    </row>
    <row r="81" s="28" customFormat="1" ht="6" customHeight="1">
      <c r="A81" s="26"/>
    </row>
    <row r="82" spans="1:2" s="28" customFormat="1" ht="15" customHeight="1">
      <c r="A82" s="26"/>
      <c r="B82" s="28" t="s">
        <v>138</v>
      </c>
    </row>
    <row r="83" spans="1:2" s="28" customFormat="1" ht="15" customHeight="1">
      <c r="A83" s="26"/>
      <c r="B83" s="28" t="s">
        <v>161</v>
      </c>
    </row>
    <row r="84" spans="1:2" s="28" customFormat="1" ht="15" customHeight="1">
      <c r="A84" s="26"/>
      <c r="B84" s="28" t="s">
        <v>162</v>
      </c>
    </row>
    <row r="85" spans="1:2" s="28" customFormat="1" ht="15" customHeight="1">
      <c r="A85" s="26"/>
      <c r="B85" s="28" t="s">
        <v>167</v>
      </c>
    </row>
    <row r="86" spans="1:2" s="28" customFormat="1" ht="15" customHeight="1">
      <c r="A86" s="26"/>
      <c r="B86" s="28" t="s">
        <v>163</v>
      </c>
    </row>
    <row r="87" s="28" customFormat="1" ht="8.25" customHeight="1">
      <c r="A87" s="26"/>
    </row>
    <row r="88" spans="1:2" s="28" customFormat="1" ht="15" customHeight="1">
      <c r="A88" s="26"/>
      <c r="B88" s="28" t="s">
        <v>164</v>
      </c>
    </row>
    <row r="89" spans="1:2" s="28" customFormat="1" ht="15" customHeight="1">
      <c r="A89" s="26"/>
      <c r="B89" s="28" t="s">
        <v>153</v>
      </c>
    </row>
    <row r="90" spans="1:2" s="28" customFormat="1" ht="15" customHeight="1">
      <c r="A90" s="26"/>
      <c r="B90" s="28" t="s">
        <v>154</v>
      </c>
    </row>
    <row r="91" s="28" customFormat="1" ht="12.75" customHeight="1">
      <c r="A91" s="26"/>
    </row>
    <row r="92" spans="1:2" s="28" customFormat="1" ht="15" customHeight="1">
      <c r="A92" s="26" t="s">
        <v>109</v>
      </c>
      <c r="B92" s="27" t="s">
        <v>121</v>
      </c>
    </row>
    <row r="93" spans="1:2" s="28" customFormat="1" ht="15" customHeight="1">
      <c r="A93" s="26"/>
      <c r="B93" s="28" t="s">
        <v>155</v>
      </c>
    </row>
    <row r="94" s="28" customFormat="1" ht="12.75" customHeight="1">
      <c r="A94" s="26"/>
    </row>
    <row r="95" spans="1:2" s="28" customFormat="1" ht="15" customHeight="1">
      <c r="A95" s="26" t="s">
        <v>111</v>
      </c>
      <c r="B95" s="27" t="s">
        <v>83</v>
      </c>
    </row>
    <row r="96" s="28" customFormat="1" ht="14.25">
      <c r="B96" s="28" t="s">
        <v>84</v>
      </c>
    </row>
    <row r="97" s="28" customFormat="1" ht="12.75" customHeight="1">
      <c r="A97" s="26"/>
    </row>
    <row r="98" spans="1:2" s="28" customFormat="1" ht="15">
      <c r="A98" s="26" t="s">
        <v>113</v>
      </c>
      <c r="B98" s="27" t="s">
        <v>114</v>
      </c>
    </row>
    <row r="99" spans="1:2" s="28" customFormat="1" ht="15">
      <c r="A99" s="26"/>
      <c r="B99" s="28" t="s">
        <v>165</v>
      </c>
    </row>
    <row r="100" spans="1:2" s="28" customFormat="1" ht="15">
      <c r="A100" s="26"/>
      <c r="B100" s="28" t="s">
        <v>147</v>
      </c>
    </row>
    <row r="101" spans="1:2" s="28" customFormat="1" ht="15">
      <c r="A101" s="26"/>
      <c r="B101" s="28" t="s">
        <v>148</v>
      </c>
    </row>
    <row r="102" spans="1:2" s="28" customFormat="1" ht="15">
      <c r="A102" s="26"/>
      <c r="B102" s="28" t="s">
        <v>149</v>
      </c>
    </row>
    <row r="103" s="28" customFormat="1" ht="9" customHeight="1">
      <c r="A103" s="26"/>
    </row>
    <row r="104" spans="1:2" s="28" customFormat="1" ht="15">
      <c r="A104" s="26"/>
      <c r="B104" s="28" t="s">
        <v>150</v>
      </c>
    </row>
    <row r="105" spans="1:2" s="28" customFormat="1" ht="15">
      <c r="A105" s="26"/>
      <c r="B105" s="28" t="s">
        <v>139</v>
      </c>
    </row>
    <row r="106" spans="1:2" s="28" customFormat="1" ht="15">
      <c r="A106" s="26"/>
      <c r="B106" s="28" t="s">
        <v>140</v>
      </c>
    </row>
    <row r="107" s="28" customFormat="1" ht="9" customHeight="1">
      <c r="A107" s="26"/>
    </row>
    <row r="108" spans="1:2" s="28" customFormat="1" ht="15">
      <c r="A108" s="26"/>
      <c r="B108" s="28" t="s">
        <v>159</v>
      </c>
    </row>
    <row r="109" s="28" customFormat="1" ht="9" customHeight="1">
      <c r="A109" s="26"/>
    </row>
    <row r="110" spans="1:2" s="28" customFormat="1" ht="15">
      <c r="A110" s="26"/>
      <c r="B110" s="28" t="s">
        <v>172</v>
      </c>
    </row>
    <row r="111" spans="1:2" s="28" customFormat="1" ht="15">
      <c r="A111" s="26"/>
      <c r="B111" s="28" t="s">
        <v>160</v>
      </c>
    </row>
    <row r="112" s="28" customFormat="1" ht="11.25" customHeight="1">
      <c r="A112" s="26"/>
    </row>
    <row r="113" spans="1:2" s="28" customFormat="1" ht="15" customHeight="1">
      <c r="A113" s="26" t="s">
        <v>115</v>
      </c>
      <c r="B113" s="27" t="s">
        <v>116</v>
      </c>
    </row>
    <row r="114" s="28" customFormat="1" ht="14.25">
      <c r="B114" s="28" t="s">
        <v>117</v>
      </c>
    </row>
    <row r="115" ht="12" customHeight="1">
      <c r="A115" s="26"/>
    </row>
    <row r="116" spans="1:11" ht="15.75">
      <c r="A116" s="26" t="s">
        <v>118</v>
      </c>
      <c r="B116" s="27" t="s">
        <v>119</v>
      </c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5.75">
      <c r="A117" s="26"/>
      <c r="B117" s="28" t="s">
        <v>120</v>
      </c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5" customHeight="1">
      <c r="A118" s="26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5.75">
      <c r="A119" s="26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2" s="28" customFormat="1" ht="15" customHeight="1">
      <c r="A120" s="26"/>
      <c r="B120" s="27"/>
    </row>
    <row r="121" s="28" customFormat="1" ht="14.25"/>
    <row r="122" spans="1:11" ht="15.75">
      <c r="A122" s="26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5.75">
      <c r="A123" s="26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5.75">
      <c r="A124" s="26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5.75">
      <c r="A125" s="26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5.75">
      <c r="A126" s="26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5.75">
      <c r="A127" s="26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5.75">
      <c r="A128" s="26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5.75">
      <c r="A129" s="26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5.75">
      <c r="A130" s="26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5.75">
      <c r="A131" s="26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5.75">
      <c r="A132" s="26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5.75">
      <c r="A133" s="26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5.75">
      <c r="A134" s="26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5.75">
      <c r="A135" s="26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5.75">
      <c r="A136" s="26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5.75">
      <c r="A137" s="26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5.75">
      <c r="A138" s="26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5.75">
      <c r="A139" s="26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5.75">
      <c r="A140" s="26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5.75">
      <c r="A141" s="26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5.75">
      <c r="A142" s="26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5.75">
      <c r="A143" s="26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5.75">
      <c r="A144" s="26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5.75">
      <c r="A145" s="26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5.75">
      <c r="A146" s="26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5.75">
      <c r="A147" s="26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5.75">
      <c r="A148" s="26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5.75">
      <c r="A149" s="26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5.75">
      <c r="A150" s="26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5.75">
      <c r="A151" s="26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1:11" ht="15.75">
      <c r="A152" s="26"/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1:11" ht="15.75">
      <c r="A153" s="26"/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1:11" ht="15.75">
      <c r="A154" s="26"/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 ht="15.75">
      <c r="A155" s="26"/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 ht="15.75">
      <c r="A156" s="26"/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1:11" ht="15.75">
      <c r="A157" s="26"/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 ht="15.75">
      <c r="A158" s="26"/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1:11" ht="15.75">
      <c r="A159" s="26"/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1:11" ht="15.75">
      <c r="A160" s="26"/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1:11" ht="15.75">
      <c r="A161" s="26"/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1:11" ht="15.75">
      <c r="A162" s="26"/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1:11" ht="15.75">
      <c r="A163" s="26"/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1:11" ht="15.75">
      <c r="A164" s="26"/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1:11" ht="15.75">
      <c r="A165" s="26"/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1:11" ht="15.75">
      <c r="A166" s="26"/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1:11" ht="15.75">
      <c r="A167" s="26"/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1:11" ht="15.75">
      <c r="A168" s="26"/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1:11" ht="15.75">
      <c r="A169" s="26"/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1:11" ht="15.75">
      <c r="A170" s="26"/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 ht="15.75">
      <c r="A171" s="26"/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 ht="15.75">
      <c r="A172" s="26"/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 ht="15.75">
      <c r="A173" s="26"/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1:11" ht="15.75">
      <c r="A174" s="26"/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11" ht="15.75">
      <c r="A175" s="26"/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1:11" ht="15.75">
      <c r="A176" s="26"/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 ht="15.75">
      <c r="A177" s="26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1" ht="15.75">
      <c r="A178" s="26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 ht="15.75">
      <c r="A179" s="26"/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1:11" ht="15.75">
      <c r="A180" s="26"/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1:11" ht="15.75">
      <c r="A181" s="26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 ht="15.75">
      <c r="A182" s="26"/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1:11" ht="15.75">
      <c r="A183" s="26"/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1:11" ht="15.75">
      <c r="A184" s="26"/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 ht="15.75">
      <c r="A185" s="26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1:11" ht="15.75">
      <c r="A186" s="26"/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 ht="15.75">
      <c r="A187" s="26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 ht="15.75">
      <c r="A188" s="26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 ht="15.75">
      <c r="A189" s="26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 ht="15.75">
      <c r="A190" s="26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ht="15.75">
      <c r="A191" s="26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 ht="15.75">
      <c r="A192" s="26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 ht="15.75">
      <c r="A193" s="26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ht="15.75">
      <c r="A194" s="26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 ht="15.75">
      <c r="A195" s="26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 ht="15.75">
      <c r="A196" s="26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 ht="15.75">
      <c r="A197" s="26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 ht="15.75">
      <c r="A198" s="26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 ht="15.75">
      <c r="A199" s="26"/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1:11" ht="15.75">
      <c r="A200" s="26"/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 ht="15.75">
      <c r="A201" s="26"/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 ht="15.75">
      <c r="A202" s="26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 ht="15.75">
      <c r="A203" s="26"/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 ht="15.75">
      <c r="A204" s="26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 ht="15.75">
      <c r="A205" s="26"/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 ht="15.75">
      <c r="A206" s="26"/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 ht="15.75">
      <c r="A207" s="26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 ht="15.75">
      <c r="A208" s="26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 ht="15.75">
      <c r="A209" s="26"/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 ht="15.75">
      <c r="A210" s="26"/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 ht="15.75">
      <c r="A211" s="26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 ht="15.75">
      <c r="A212" s="26"/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 ht="15.75">
      <c r="A213" s="26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 ht="15.75">
      <c r="A214" s="26"/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2:11" ht="15.75"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2:11" ht="15.75"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2:11" ht="15.75"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2:11" ht="15.75"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2:11" ht="15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2:11" ht="15.75"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2:11" ht="15.75"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2:11" ht="15.75">
      <c r="B222" s="28"/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2:11" ht="15.75"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2:11" ht="15.75"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2:11" ht="15.75">
      <c r="B225" s="28"/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2:11" ht="15.75"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2:11" ht="15.75">
      <c r="B227" s="28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2:11" ht="15.75">
      <c r="B228" s="28"/>
      <c r="C228" s="28"/>
      <c r="D228" s="28"/>
      <c r="E228" s="28"/>
      <c r="F228" s="28"/>
      <c r="G228" s="28"/>
      <c r="H228" s="28"/>
      <c r="I228" s="28"/>
      <c r="J228" s="28"/>
      <c r="K228" s="28"/>
    </row>
    <row r="229" spans="2:11" ht="15.75">
      <c r="B229" s="28"/>
      <c r="C229" s="28"/>
      <c r="D229" s="28"/>
      <c r="E229" s="28"/>
      <c r="F229" s="28"/>
      <c r="G229" s="28"/>
      <c r="H229" s="28"/>
      <c r="I229" s="28"/>
      <c r="J229" s="28"/>
      <c r="K229" s="28"/>
    </row>
    <row r="230" spans="2:11" ht="15.75"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2:11" ht="15.75"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2:11" ht="15.75"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2:11" ht="15.75">
      <c r="B233" s="28"/>
      <c r="C233" s="28"/>
      <c r="D233" s="28"/>
      <c r="E233" s="28"/>
      <c r="F233" s="28"/>
      <c r="G233" s="28"/>
      <c r="H233" s="28"/>
      <c r="I233" s="28"/>
      <c r="J233" s="28"/>
      <c r="K233" s="28"/>
    </row>
    <row r="234" spans="2:11" ht="15.75"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2:11" ht="15.75"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2:11" ht="15.75"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2:11" ht="15.75"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2:11" ht="15.75"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2:11" ht="15.75"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2:11" ht="15.75">
      <c r="B240" s="28"/>
      <c r="C240" s="28"/>
      <c r="D240" s="28"/>
      <c r="E240" s="28"/>
      <c r="F240" s="28"/>
      <c r="G240" s="28"/>
      <c r="H240" s="28"/>
      <c r="I240" s="28"/>
      <c r="J240" s="28"/>
      <c r="K240" s="28"/>
    </row>
    <row r="241" spans="2:11" ht="15.75">
      <c r="B241" s="28"/>
      <c r="C241" s="28"/>
      <c r="D241" s="28"/>
      <c r="E241" s="28"/>
      <c r="F241" s="28"/>
      <c r="G241" s="28"/>
      <c r="H241" s="28"/>
      <c r="I241" s="28"/>
      <c r="J241" s="28"/>
      <c r="K241" s="28"/>
    </row>
    <row r="242" spans="2:11" ht="15.75">
      <c r="B242" s="28"/>
      <c r="C242" s="28"/>
      <c r="D242" s="28"/>
      <c r="E242" s="28"/>
      <c r="F242" s="28"/>
      <c r="G242" s="28"/>
      <c r="H242" s="28"/>
      <c r="I242" s="28"/>
      <c r="J242" s="28"/>
      <c r="K242" s="28"/>
    </row>
    <row r="243" spans="2:11" ht="15.75">
      <c r="B243" s="28"/>
      <c r="C243" s="28"/>
      <c r="D243" s="28"/>
      <c r="E243" s="28"/>
      <c r="F243" s="28"/>
      <c r="G243" s="28"/>
      <c r="H243" s="28"/>
      <c r="I243" s="28"/>
      <c r="J243" s="28"/>
      <c r="K243" s="28"/>
    </row>
    <row r="244" spans="2:11" ht="15.75">
      <c r="B244" s="28"/>
      <c r="C244" s="28"/>
      <c r="D244" s="28"/>
      <c r="E244" s="28"/>
      <c r="F244" s="28"/>
      <c r="G244" s="28"/>
      <c r="H244" s="28"/>
      <c r="I244" s="28"/>
      <c r="J244" s="28"/>
      <c r="K244" s="28"/>
    </row>
    <row r="245" spans="2:11" ht="15.75">
      <c r="B245" s="28"/>
      <c r="C245" s="28"/>
      <c r="D245" s="28"/>
      <c r="E245" s="28"/>
      <c r="F245" s="28"/>
      <c r="G245" s="28"/>
      <c r="H245" s="28"/>
      <c r="I245" s="28"/>
      <c r="J245" s="28"/>
      <c r="K245" s="28"/>
    </row>
    <row r="246" spans="2:11" ht="15.75">
      <c r="B246" s="28"/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2:11" ht="15.75">
      <c r="B247" s="28"/>
      <c r="C247" s="28"/>
      <c r="D247" s="28"/>
      <c r="E247" s="28"/>
      <c r="F247" s="28"/>
      <c r="G247" s="28"/>
      <c r="H247" s="28"/>
      <c r="I247" s="28"/>
      <c r="J247" s="28"/>
      <c r="K247" s="28"/>
    </row>
    <row r="248" spans="2:11" ht="15.75">
      <c r="B248" s="28"/>
      <c r="C248" s="28"/>
      <c r="D248" s="28"/>
      <c r="E248" s="28"/>
      <c r="F248" s="28"/>
      <c r="G248" s="28"/>
      <c r="H248" s="28"/>
      <c r="I248" s="28"/>
      <c r="J248" s="28"/>
      <c r="K248" s="28"/>
    </row>
    <row r="249" spans="2:11" ht="15.75">
      <c r="B249" s="28"/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2:11" ht="15.75">
      <c r="B250" s="28"/>
      <c r="C250" s="28"/>
      <c r="D250" s="28"/>
      <c r="E250" s="28"/>
      <c r="F250" s="28"/>
      <c r="G250" s="28"/>
      <c r="H250" s="28"/>
      <c r="I250" s="28"/>
      <c r="J250" s="28"/>
      <c r="K250" s="28"/>
    </row>
    <row r="251" spans="2:11" ht="15.75">
      <c r="B251" s="28"/>
      <c r="C251" s="28"/>
      <c r="D251" s="28"/>
      <c r="E251" s="28"/>
      <c r="F251" s="28"/>
      <c r="G251" s="28"/>
      <c r="H251" s="28"/>
      <c r="I251" s="28"/>
      <c r="J251" s="28"/>
      <c r="K251" s="28"/>
    </row>
    <row r="252" spans="2:11" ht="15.75">
      <c r="B252" s="28"/>
      <c r="C252" s="28"/>
      <c r="D252" s="28"/>
      <c r="E252" s="28"/>
      <c r="F252" s="28"/>
      <c r="G252" s="28"/>
      <c r="H252" s="28"/>
      <c r="I252" s="28"/>
      <c r="J252" s="28"/>
      <c r="K252" s="28"/>
    </row>
    <row r="253" spans="2:11" ht="15.75">
      <c r="B253" s="28"/>
      <c r="C253" s="28"/>
      <c r="D253" s="28"/>
      <c r="E253" s="28"/>
      <c r="F253" s="28"/>
      <c r="G253" s="28"/>
      <c r="H253" s="28"/>
      <c r="I253" s="28"/>
      <c r="J253" s="28"/>
      <c r="K253" s="28"/>
    </row>
    <row r="254" spans="2:11" ht="15.75">
      <c r="B254" s="28"/>
      <c r="C254" s="28"/>
      <c r="D254" s="28"/>
      <c r="E254" s="28"/>
      <c r="F254" s="28"/>
      <c r="G254" s="28"/>
      <c r="H254" s="28"/>
      <c r="I254" s="28"/>
      <c r="J254" s="28"/>
      <c r="K254" s="28"/>
    </row>
    <row r="255" spans="2:11" ht="15.75">
      <c r="B255" s="28"/>
      <c r="C255" s="28"/>
      <c r="D255" s="28"/>
      <c r="E255" s="28"/>
      <c r="F255" s="28"/>
      <c r="G255" s="28"/>
      <c r="H255" s="28"/>
      <c r="I255" s="28"/>
      <c r="J255" s="28"/>
      <c r="K255" s="28"/>
    </row>
    <row r="256" spans="2:11" ht="15.75">
      <c r="B256" s="28"/>
      <c r="C256" s="28"/>
      <c r="D256" s="28"/>
      <c r="E256" s="28"/>
      <c r="F256" s="28"/>
      <c r="G256" s="28"/>
      <c r="H256" s="28"/>
      <c r="I256" s="28"/>
      <c r="J256" s="28"/>
      <c r="K256" s="28"/>
    </row>
    <row r="257" spans="2:11" ht="15.75">
      <c r="B257" s="28"/>
      <c r="C257" s="28"/>
      <c r="D257" s="28"/>
      <c r="E257" s="28"/>
      <c r="F257" s="28"/>
      <c r="G257" s="28"/>
      <c r="H257" s="28"/>
      <c r="I257" s="28"/>
      <c r="J257" s="28"/>
      <c r="K257" s="28"/>
    </row>
    <row r="258" spans="2:11" ht="15.75">
      <c r="B258" s="28"/>
      <c r="C258" s="28"/>
      <c r="D258" s="28"/>
      <c r="E258" s="28"/>
      <c r="F258" s="28"/>
      <c r="G258" s="28"/>
      <c r="H258" s="28"/>
      <c r="I258" s="28"/>
      <c r="J258" s="28"/>
      <c r="K258" s="28"/>
    </row>
    <row r="259" spans="2:11" ht="15.75">
      <c r="B259" s="28"/>
      <c r="C259" s="28"/>
      <c r="D259" s="28"/>
      <c r="E259" s="28"/>
      <c r="F259" s="28"/>
      <c r="G259" s="28"/>
      <c r="H259" s="28"/>
      <c r="I259" s="28"/>
      <c r="J259" s="28"/>
      <c r="K259" s="28"/>
    </row>
    <row r="260" spans="2:11" ht="15.75">
      <c r="B260" s="28"/>
      <c r="C260" s="28"/>
      <c r="D260" s="28"/>
      <c r="E260" s="28"/>
      <c r="F260" s="28"/>
      <c r="G260" s="28"/>
      <c r="H260" s="28"/>
      <c r="I260" s="28"/>
      <c r="J260" s="28"/>
      <c r="K260" s="28"/>
    </row>
    <row r="261" spans="2:11" ht="15.75">
      <c r="B261" s="28"/>
      <c r="C261" s="28"/>
      <c r="D261" s="28"/>
      <c r="E261" s="28"/>
      <c r="F261" s="28"/>
      <c r="G261" s="28"/>
      <c r="H261" s="28"/>
      <c r="I261" s="28"/>
      <c r="J261" s="28"/>
      <c r="K261" s="28"/>
    </row>
    <row r="262" spans="2:11" ht="15.75">
      <c r="B262" s="28"/>
      <c r="C262" s="28"/>
      <c r="D262" s="28"/>
      <c r="E262" s="28"/>
      <c r="F262" s="28"/>
      <c r="G262" s="28"/>
      <c r="H262" s="28"/>
      <c r="I262" s="28"/>
      <c r="J262" s="28"/>
      <c r="K262" s="28"/>
    </row>
    <row r="263" spans="2:11" ht="15.75">
      <c r="B263" s="28"/>
      <c r="C263" s="28"/>
      <c r="D263" s="28"/>
      <c r="E263" s="28"/>
      <c r="F263" s="28"/>
      <c r="G263" s="28"/>
      <c r="H263" s="28"/>
      <c r="I263" s="28"/>
      <c r="J263" s="28"/>
      <c r="K263" s="28"/>
    </row>
    <row r="264" spans="2:11" ht="15.75">
      <c r="B264" s="28"/>
      <c r="C264" s="28"/>
      <c r="D264" s="28"/>
      <c r="E264" s="28"/>
      <c r="F264" s="28"/>
      <c r="G264" s="28"/>
      <c r="H264" s="28"/>
      <c r="I264" s="28"/>
      <c r="J264" s="28"/>
      <c r="K264" s="28"/>
    </row>
    <row r="265" spans="2:11" ht="15.75">
      <c r="B265" s="28"/>
      <c r="C265" s="28"/>
      <c r="D265" s="28"/>
      <c r="E265" s="28"/>
      <c r="F265" s="28"/>
      <c r="G265" s="28"/>
      <c r="H265" s="28"/>
      <c r="I265" s="28"/>
      <c r="J265" s="28"/>
      <c r="K265" s="28"/>
    </row>
    <row r="266" spans="2:11" ht="15.75">
      <c r="B266" s="28"/>
      <c r="C266" s="28"/>
      <c r="D266" s="28"/>
      <c r="E266" s="28"/>
      <c r="F266" s="28"/>
      <c r="G266" s="28"/>
      <c r="H266" s="28"/>
      <c r="I266" s="28"/>
      <c r="J266" s="28"/>
      <c r="K266" s="28"/>
    </row>
    <row r="267" spans="2:11" ht="15.75">
      <c r="B267" s="28"/>
      <c r="C267" s="28"/>
      <c r="D267" s="28"/>
      <c r="E267" s="28"/>
      <c r="F267" s="28"/>
      <c r="G267" s="28"/>
      <c r="H267" s="28"/>
      <c r="I267" s="28"/>
      <c r="J267" s="28"/>
      <c r="K267" s="28"/>
    </row>
    <row r="268" spans="2:11" ht="15.75">
      <c r="B268" s="28"/>
      <c r="C268" s="28"/>
      <c r="D268" s="28"/>
      <c r="E268" s="28"/>
      <c r="F268" s="28"/>
      <c r="G268" s="28"/>
      <c r="H268" s="28"/>
      <c r="I268" s="28"/>
      <c r="J268" s="28"/>
      <c r="K268" s="28"/>
    </row>
    <row r="269" spans="2:11" ht="15.75">
      <c r="B269" s="28"/>
      <c r="C269" s="28"/>
      <c r="D269" s="28"/>
      <c r="E269" s="28"/>
      <c r="F269" s="28"/>
      <c r="G269" s="28"/>
      <c r="H269" s="28"/>
      <c r="I269" s="28"/>
      <c r="J269" s="28"/>
      <c r="K269" s="28"/>
    </row>
    <row r="270" spans="2:11" ht="15.75">
      <c r="B270" s="28"/>
      <c r="C270" s="28"/>
      <c r="D270" s="28"/>
      <c r="E270" s="28"/>
      <c r="F270" s="28"/>
      <c r="G270" s="28"/>
      <c r="H270" s="28"/>
      <c r="I270" s="28"/>
      <c r="J270" s="28"/>
      <c r="K270" s="28"/>
    </row>
    <row r="271" spans="2:11" ht="15.75">
      <c r="B271" s="28"/>
      <c r="C271" s="28"/>
      <c r="D271" s="28"/>
      <c r="E271" s="28"/>
      <c r="F271" s="28"/>
      <c r="G271" s="28"/>
      <c r="H271" s="28"/>
      <c r="I271" s="28"/>
      <c r="J271" s="28"/>
      <c r="K271" s="28"/>
    </row>
    <row r="272" spans="2:11" ht="15.75">
      <c r="B272" s="28"/>
      <c r="C272" s="28"/>
      <c r="D272" s="28"/>
      <c r="E272" s="28"/>
      <c r="F272" s="28"/>
      <c r="G272" s="28"/>
      <c r="H272" s="28"/>
      <c r="I272" s="28"/>
      <c r="J272" s="28"/>
      <c r="K272" s="28"/>
    </row>
    <row r="273" spans="2:11" ht="15.75">
      <c r="B273" s="28"/>
      <c r="C273" s="28"/>
      <c r="D273" s="28"/>
      <c r="E273" s="28"/>
      <c r="F273" s="28"/>
      <c r="G273" s="28"/>
      <c r="H273" s="28"/>
      <c r="I273" s="28"/>
      <c r="J273" s="28"/>
      <c r="K273" s="28"/>
    </row>
    <row r="274" spans="2:11" ht="15.75">
      <c r="B274" s="28"/>
      <c r="C274" s="28"/>
      <c r="D274" s="28"/>
      <c r="E274" s="28"/>
      <c r="F274" s="28"/>
      <c r="G274" s="28"/>
      <c r="H274" s="28"/>
      <c r="I274" s="28"/>
      <c r="J274" s="28"/>
      <c r="K274" s="28"/>
    </row>
    <row r="275" spans="2:11" ht="15.75">
      <c r="B275" s="28"/>
      <c r="C275" s="28"/>
      <c r="D275" s="28"/>
      <c r="E275" s="28"/>
      <c r="F275" s="28"/>
      <c r="G275" s="28"/>
      <c r="H275" s="28"/>
      <c r="I275" s="28"/>
      <c r="J275" s="28"/>
      <c r="K275" s="28"/>
    </row>
    <row r="276" spans="2:11" ht="15.75">
      <c r="B276" s="28"/>
      <c r="C276" s="28"/>
      <c r="D276" s="28"/>
      <c r="E276" s="28"/>
      <c r="F276" s="28"/>
      <c r="G276" s="28"/>
      <c r="H276" s="28"/>
      <c r="I276" s="28"/>
      <c r="J276" s="28"/>
      <c r="K276" s="28"/>
    </row>
    <row r="277" spans="2:11" ht="15.75">
      <c r="B277" s="28"/>
      <c r="C277" s="28"/>
      <c r="D277" s="28"/>
      <c r="E277" s="28"/>
      <c r="F277" s="28"/>
      <c r="G277" s="28"/>
      <c r="H277" s="28"/>
      <c r="I277" s="28"/>
      <c r="J277" s="28"/>
      <c r="K277" s="28"/>
    </row>
    <row r="278" spans="2:11" ht="15.75">
      <c r="B278" s="28"/>
      <c r="C278" s="28"/>
      <c r="D278" s="28"/>
      <c r="E278" s="28"/>
      <c r="F278" s="28"/>
      <c r="G278" s="28"/>
      <c r="H278" s="28"/>
      <c r="I278" s="28"/>
      <c r="J278" s="28"/>
      <c r="K278" s="28"/>
    </row>
    <row r="279" spans="2:11" ht="15.75">
      <c r="B279" s="28"/>
      <c r="C279" s="28"/>
      <c r="D279" s="28"/>
      <c r="E279" s="28"/>
      <c r="F279" s="28"/>
      <c r="G279" s="28"/>
      <c r="H279" s="28"/>
      <c r="I279" s="28"/>
      <c r="J279" s="28"/>
      <c r="K279" s="28"/>
    </row>
    <row r="280" spans="2:11" ht="15.75">
      <c r="B280" s="28"/>
      <c r="C280" s="28"/>
      <c r="D280" s="28"/>
      <c r="E280" s="28"/>
      <c r="F280" s="28"/>
      <c r="G280" s="28"/>
      <c r="H280" s="28"/>
      <c r="I280" s="28"/>
      <c r="J280" s="28"/>
      <c r="K280" s="28"/>
    </row>
    <row r="281" spans="2:11" ht="15.75">
      <c r="B281" s="28"/>
      <c r="C281" s="28"/>
      <c r="D281" s="28"/>
      <c r="E281" s="28"/>
      <c r="F281" s="28"/>
      <c r="G281" s="28"/>
      <c r="H281" s="28"/>
      <c r="I281" s="28"/>
      <c r="J281" s="28"/>
      <c r="K281" s="28"/>
    </row>
    <row r="282" spans="2:11" ht="15.75">
      <c r="B282" s="28"/>
      <c r="C282" s="28"/>
      <c r="D282" s="28"/>
      <c r="E282" s="28"/>
      <c r="F282" s="28"/>
      <c r="G282" s="28"/>
      <c r="H282" s="28"/>
      <c r="I282" s="28"/>
      <c r="J282" s="28"/>
      <c r="K282" s="28"/>
    </row>
    <row r="283" spans="2:11" ht="15.75">
      <c r="B283" s="28"/>
      <c r="C283" s="28"/>
      <c r="D283" s="28"/>
      <c r="E283" s="28"/>
      <c r="F283" s="28"/>
      <c r="G283" s="28"/>
      <c r="H283" s="28"/>
      <c r="I283" s="28"/>
      <c r="J283" s="28"/>
      <c r="K283" s="28"/>
    </row>
    <row r="284" spans="2:11" ht="15.75">
      <c r="B284" s="28"/>
      <c r="C284" s="28"/>
      <c r="D284" s="28"/>
      <c r="E284" s="28"/>
      <c r="F284" s="28"/>
      <c r="G284" s="28"/>
      <c r="H284" s="28"/>
      <c r="I284" s="28"/>
      <c r="J284" s="28"/>
      <c r="K284" s="28"/>
    </row>
    <row r="285" spans="2:11" ht="15.75">
      <c r="B285" s="28"/>
      <c r="C285" s="28"/>
      <c r="D285" s="28"/>
      <c r="E285" s="28"/>
      <c r="F285" s="28"/>
      <c r="G285" s="28"/>
      <c r="H285" s="28"/>
      <c r="I285" s="28"/>
      <c r="J285" s="28"/>
      <c r="K285" s="28"/>
    </row>
    <row r="286" spans="2:11" ht="15.75">
      <c r="B286" s="28"/>
      <c r="C286" s="28"/>
      <c r="D286" s="28"/>
      <c r="E286" s="28"/>
      <c r="F286" s="28"/>
      <c r="G286" s="28"/>
      <c r="H286" s="28"/>
      <c r="I286" s="28"/>
      <c r="J286" s="28"/>
      <c r="K286" s="28"/>
    </row>
  </sheetData>
  <mergeCells count="3">
    <mergeCell ref="G14:I14"/>
    <mergeCell ref="K14:M14"/>
    <mergeCell ref="G52:I52"/>
  </mergeCells>
  <printOptions/>
  <pageMargins left="0.57" right="0.26" top="0.27" bottom="0.24" header="0.25" footer="0.2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Metrod (M) Berhad</dc:creator>
  <cp:keywords/>
  <dc:description/>
  <cp:lastModifiedBy>TCCSBKL1</cp:lastModifiedBy>
  <cp:lastPrinted>2001-11-23T07:14:57Z</cp:lastPrinted>
  <dcterms:created xsi:type="dcterms:W3CDTF">2001-07-05T05:45:27Z</dcterms:created>
  <dcterms:modified xsi:type="dcterms:W3CDTF">2001-11-20T08:34:17Z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